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840" windowHeight="12510" tabRatio="722"/>
  </bookViews>
  <sheets>
    <sheet name="公示稿筛选稿" sheetId="19" r:id="rId1"/>
    <sheet name="公示稿初稿" sheetId="18" r:id="rId2"/>
    <sheet name="Sheet1" sheetId="12" r:id="rId3"/>
    <sheet name="Sheet2" sheetId="17" r:id="rId4"/>
  </sheets>
  <definedNames>
    <definedName name="_xlnm.Print_Titles" localSheetId="1">公示稿初稿!$2:$4</definedName>
    <definedName name="_xlnm.Print_Titles" localSheetId="0">公示稿筛选稿!$2:$4</definedName>
  </definedNames>
  <calcPr calcId="145621"/>
</workbook>
</file>

<file path=xl/calcChain.xml><?xml version="1.0" encoding="utf-8"?>
<calcChain xmlns="http://schemas.openxmlformats.org/spreadsheetml/2006/main">
  <c r="J19" i="19" l="1"/>
  <c r="J18" i="19"/>
  <c r="J17" i="19"/>
  <c r="J13" i="19"/>
  <c r="J12" i="19"/>
  <c r="J11" i="19"/>
  <c r="J10" i="19"/>
  <c r="J9" i="19"/>
  <c r="J8" i="19"/>
  <c r="J7" i="19"/>
  <c r="J6" i="19"/>
  <c r="J5" i="19"/>
  <c r="J5" i="18"/>
  <c r="J9" i="18"/>
  <c r="J10" i="18"/>
  <c r="J11" i="18"/>
  <c r="J20" i="19" l="1"/>
  <c r="J13" i="18"/>
  <c r="J12" i="18"/>
  <c r="J31" i="18" l="1"/>
  <c r="J30" i="18"/>
  <c r="J33" i="18"/>
  <c r="J43" i="18"/>
  <c r="J32" i="18" l="1"/>
  <c r="J46" i="18"/>
  <c r="J44" i="18"/>
  <c r="J42" i="18"/>
  <c r="J41" i="18"/>
  <c r="J37" i="18"/>
  <c r="J36" i="18"/>
  <c r="J35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8" i="18"/>
  <c r="J7" i="18"/>
  <c r="J6" i="18"/>
  <c r="J47" i="18" l="1"/>
</calcChain>
</file>

<file path=xl/sharedStrings.xml><?xml version="1.0" encoding="utf-8"?>
<sst xmlns="http://schemas.openxmlformats.org/spreadsheetml/2006/main" count="270" uniqueCount="113">
  <si>
    <t>附件1.</t>
  </si>
  <si>
    <t>序号</t>
  </si>
  <si>
    <t>日期</t>
  </si>
  <si>
    <t>捐赠方</t>
  </si>
  <si>
    <t>受赠方式</t>
  </si>
  <si>
    <t>捐赠对象</t>
  </si>
  <si>
    <t>捐赠物资</t>
  </si>
  <si>
    <t>捐赠数量</t>
  </si>
  <si>
    <t>规格</t>
  </si>
  <si>
    <t>单价</t>
  </si>
  <si>
    <t>小摘堂奶茶</t>
  </si>
  <si>
    <t>直接捐赠</t>
  </si>
  <si>
    <t>援鄂护理队员</t>
  </si>
  <si>
    <t>奶茶</t>
  </si>
  <si>
    <t>杯</t>
  </si>
  <si>
    <t>伊利集团</t>
  </si>
  <si>
    <t>援鄂医疗队员</t>
  </si>
  <si>
    <t>牛奶</t>
  </si>
  <si>
    <t>箱（1*16）</t>
  </si>
  <si>
    <t>省红十字会</t>
  </si>
  <si>
    <t>箱（1*12）</t>
  </si>
  <si>
    <t>酸奶（安慕希）</t>
  </si>
  <si>
    <t>金控集团</t>
  </si>
  <si>
    <t>箱</t>
  </si>
  <si>
    <t>酸奶</t>
  </si>
  <si>
    <t>各种小零食</t>
  </si>
  <si>
    <t>省委宣传部</t>
  </si>
  <si>
    <t>图书</t>
  </si>
  <si>
    <t>册</t>
  </si>
  <si>
    <t>小张鲜草莓大棚</t>
  </si>
  <si>
    <t>草莓</t>
  </si>
  <si>
    <t>斤</t>
  </si>
  <si>
    <t>互助巷优味客水果店</t>
  </si>
  <si>
    <t>苹果</t>
  </si>
  <si>
    <t>香蕉</t>
  </si>
  <si>
    <t>纯牛奶（特仑苏）</t>
  </si>
  <si>
    <t>鸡蛋</t>
  </si>
  <si>
    <t>板</t>
  </si>
  <si>
    <t>爱心人士</t>
  </si>
  <si>
    <t>沃柑</t>
  </si>
  <si>
    <t>桂圆</t>
  </si>
  <si>
    <t>山东步长制药和文林医疗器械有限公司</t>
  </si>
  <si>
    <t>洗护用品、小瓶酒精手消喷雾</t>
  </si>
  <si>
    <t>套</t>
  </si>
  <si>
    <t>西宁快乐柠檬</t>
  </si>
  <si>
    <t>雪糕</t>
  </si>
  <si>
    <t>个</t>
  </si>
  <si>
    <t>青海知识光年网络科技有限公司</t>
  </si>
  <si>
    <t>援鄂医疗队员及工作人员</t>
  </si>
  <si>
    <t>喜马拉雅精品会员VIP读书笔记本套装</t>
  </si>
  <si>
    <t>喜马拉雅VIP会员半年卡</t>
  </si>
  <si>
    <t>张</t>
  </si>
  <si>
    <t>中国邮政集团有限公司青海省分公司</t>
  </si>
  <si>
    <t>手提包（邮品、食品、慰问卡、代金券等9样）</t>
  </si>
  <si>
    <t>青少年发展基金会</t>
  </si>
  <si>
    <t>手提包（消毒液5瓶，牙膏2支)</t>
  </si>
  <si>
    <t>包</t>
  </si>
  <si>
    <t>西宁市委、市政府</t>
  </si>
  <si>
    <t>笔记本电脑</t>
  </si>
  <si>
    <t>台</t>
  </si>
  <si>
    <t>平板电脑</t>
  </si>
  <si>
    <t>王府井百货</t>
  </si>
  <si>
    <t>双肩包（水杯、毛绒玩偶）</t>
  </si>
  <si>
    <t>果洛州委州政府</t>
  </si>
  <si>
    <t>牛羊肉</t>
  </si>
  <si>
    <t>吨</t>
  </si>
  <si>
    <t>玉树杂多县冬虫夏草协会、杂多县格仲商会和果洛州玛沁县雪山乡阳柯河村</t>
  </si>
  <si>
    <t>冬虫夏草</t>
  </si>
  <si>
    <t>份</t>
  </si>
  <si>
    <t>内蒙古伊利实业集团股份有限公司</t>
  </si>
  <si>
    <t>牛奶卡</t>
  </si>
  <si>
    <t>青海民革</t>
  </si>
  <si>
    <t>枸杞蜜</t>
  </si>
  <si>
    <t>盒</t>
  </si>
  <si>
    <t>西北马家优质包子</t>
  </si>
  <si>
    <r>
      <rPr>
        <sz val="12"/>
        <color theme="1"/>
        <rFont val="仿宋_GB2312"/>
        <family val="3"/>
        <charset val="134"/>
      </rPr>
      <t>免费</t>
    </r>
    <r>
      <rPr>
        <sz val="12"/>
        <color theme="1"/>
        <rFont val="宋体"/>
        <family val="3"/>
        <charset val="134"/>
      </rPr>
      <t>劵</t>
    </r>
  </si>
  <si>
    <t>河北露露集团</t>
  </si>
  <si>
    <t>杏仁露</t>
  </si>
  <si>
    <t>青海宾馆</t>
  </si>
  <si>
    <t>西餐厅代金券</t>
  </si>
  <si>
    <t>悦淘网</t>
  </si>
  <si>
    <r>
      <rPr>
        <sz val="12"/>
        <color theme="1"/>
        <rFont val="仿宋_GB2312"/>
        <family val="3"/>
        <charset val="134"/>
      </rPr>
      <t>电子购物</t>
    </r>
    <r>
      <rPr>
        <sz val="12"/>
        <color theme="1"/>
        <rFont val="宋体"/>
        <family val="3"/>
        <charset val="134"/>
      </rPr>
      <t>劵</t>
    </r>
  </si>
  <si>
    <t>新丁香粮油集团</t>
  </si>
  <si>
    <r>
      <rPr>
        <sz val="12"/>
        <color theme="1"/>
        <rFont val="仿宋_GB2312"/>
        <family val="3"/>
        <charset val="134"/>
      </rPr>
      <t>赠面</t>
    </r>
    <r>
      <rPr>
        <sz val="12"/>
        <color theme="1"/>
        <rFont val="宋体"/>
        <family val="3"/>
        <charset val="134"/>
      </rPr>
      <t>劵</t>
    </r>
  </si>
  <si>
    <t>总价值</t>
    <phoneticPr fontId="7" type="noConversion"/>
  </si>
  <si>
    <t>——</t>
    <phoneticPr fontId="7" type="noConversion"/>
  </si>
  <si>
    <t>疫情防控指挥部办公室</t>
    <phoneticPr fontId="7" type="noConversion"/>
  </si>
  <si>
    <t>黄南州泽库县麦秀镇农牧民</t>
    <phoneticPr fontId="7" type="noConversion"/>
  </si>
  <si>
    <t>黄南州泽库县红十字会</t>
    <phoneticPr fontId="7" type="noConversion"/>
  </si>
  <si>
    <t>省第四人民医院医务工作者</t>
    <phoneticPr fontId="7" type="noConversion"/>
  </si>
  <si>
    <t>冬虫夏草</t>
    <phoneticPr fontId="7" type="noConversion"/>
  </si>
  <si>
    <t>根</t>
    <phoneticPr fontId="7" type="noConversion"/>
  </si>
  <si>
    <t>捐款</t>
    <phoneticPr fontId="7" type="noConversion"/>
  </si>
  <si>
    <t>元</t>
    <phoneticPr fontId="7" type="noConversion"/>
  </si>
  <si>
    <t>青海省卫生健康委接收捐赠物资、款项情况统计表</t>
    <phoneticPr fontId="7" type="noConversion"/>
  </si>
  <si>
    <t>消毒液</t>
    <phoneticPr fontId="7" type="noConversion"/>
  </si>
  <si>
    <t>牙膏</t>
    <phoneticPr fontId="7" type="noConversion"/>
  </si>
  <si>
    <t>瓶</t>
    <phoneticPr fontId="7" type="noConversion"/>
  </si>
  <si>
    <t>支</t>
    <phoneticPr fontId="7" type="noConversion"/>
  </si>
  <si>
    <t>好医生药业集团公司</t>
    <phoneticPr fontId="7" type="noConversion"/>
  </si>
  <si>
    <t>4月1日始</t>
    <phoneticPr fontId="7" type="noConversion"/>
  </si>
  <si>
    <t>省红十字会</t>
    <phoneticPr fontId="7" type="noConversion"/>
  </si>
  <si>
    <t>省慈善总会</t>
    <phoneticPr fontId="7" type="noConversion"/>
  </si>
  <si>
    <t>疫情防控指挥部办公室</t>
  </si>
  <si>
    <t>瓶</t>
    <phoneticPr fontId="7" type="noConversion"/>
  </si>
  <si>
    <t>只</t>
    <phoneticPr fontId="7" type="noConversion"/>
  </si>
  <si>
    <t>合          计</t>
    <phoneticPr fontId="7" type="noConversion"/>
  </si>
  <si>
    <t>长信嘉业医药公司</t>
    <phoneticPr fontId="7" type="noConversion"/>
  </si>
  <si>
    <t>免洗消毒洗手凝胶</t>
    <phoneticPr fontId="7" type="noConversion"/>
  </si>
  <si>
    <t>医用外科口罩</t>
    <phoneticPr fontId="7" type="noConversion"/>
  </si>
  <si>
    <r>
      <t>（2020年</t>
    </r>
    <r>
      <rPr>
        <b/>
        <sz val="12"/>
        <color theme="1"/>
        <rFont val="宋体"/>
        <family val="3"/>
        <charset val="134"/>
        <scheme val="minor"/>
      </rPr>
      <t>3月19日至4月13日）</t>
    </r>
    <phoneticPr fontId="7" type="noConversion"/>
  </si>
  <si>
    <t>青海省卫生健康委接收捐赠物资情况统计表</t>
    <phoneticPr fontId="7" type="noConversion"/>
  </si>
  <si>
    <t>（2020年3月19日至4月19日）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</si>
</sst>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58" fontId="5" fillId="0" borderId="2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" sqref="A3:J3"/>
    </sheetView>
  </sheetViews>
  <sheetFormatPr defaultColWidth="8.75" defaultRowHeight="13.5" x14ac:dyDescent="0.15"/>
  <cols>
    <col min="1" max="1" width="5.125" style="4" customWidth="1"/>
    <col min="2" max="2" width="9" customWidth="1"/>
    <col min="3" max="3" width="19.875" style="2" customWidth="1"/>
    <col min="4" max="5" width="12.75" style="2" customWidth="1"/>
    <col min="6" max="6" width="19.5" customWidth="1"/>
    <col min="7" max="7" width="10.25" customWidth="1"/>
    <col min="8" max="8" width="8.875" customWidth="1"/>
    <col min="9" max="9" width="11.875" customWidth="1"/>
    <col min="10" max="10" width="17.875" customWidth="1"/>
  </cols>
  <sheetData>
    <row r="1" spans="1:10" ht="27" customHeight="1" x14ac:dyDescent="0.15">
      <c r="A1" s="38" t="s">
        <v>0</v>
      </c>
      <c r="B1" s="38"/>
      <c r="C1" s="24"/>
      <c r="D1" s="24"/>
      <c r="E1" s="24"/>
      <c r="F1" s="24"/>
      <c r="G1" s="24"/>
      <c r="H1" s="24"/>
      <c r="I1" s="24"/>
      <c r="J1" s="24"/>
    </row>
    <row r="2" spans="1:10" ht="26.1" customHeight="1" x14ac:dyDescent="0.15">
      <c r="A2" s="39" t="s">
        <v>111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3.1" customHeight="1" x14ac:dyDescent="0.15">
      <c r="A3" s="40" t="s">
        <v>112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38.1" customHeight="1" x14ac:dyDescent="0.1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6" t="s">
        <v>8</v>
      </c>
      <c r="I4" s="6" t="s">
        <v>9</v>
      </c>
      <c r="J4" s="6" t="s">
        <v>84</v>
      </c>
    </row>
    <row r="5" spans="1:10" s="2" customFormat="1" ht="27" customHeight="1" x14ac:dyDescent="0.15">
      <c r="A5" s="42">
        <v>2</v>
      </c>
      <c r="B5" s="43">
        <v>43909</v>
      </c>
      <c r="C5" s="44" t="s">
        <v>15</v>
      </c>
      <c r="D5" s="45" t="s">
        <v>19</v>
      </c>
      <c r="E5" s="44" t="s">
        <v>16</v>
      </c>
      <c r="F5" s="48" t="s">
        <v>17</v>
      </c>
      <c r="G5" s="34">
        <v>150</v>
      </c>
      <c r="H5" s="34" t="s">
        <v>18</v>
      </c>
      <c r="I5" s="18">
        <v>48</v>
      </c>
      <c r="J5" s="18">
        <f t="shared" ref="J5:J12" si="0">SUM(G5*I5)</f>
        <v>7200</v>
      </c>
    </row>
    <row r="6" spans="1:10" s="2" customFormat="1" ht="33" customHeight="1" x14ac:dyDescent="0.15">
      <c r="A6" s="42"/>
      <c r="B6" s="43"/>
      <c r="C6" s="44"/>
      <c r="D6" s="46"/>
      <c r="E6" s="44"/>
      <c r="F6" s="48"/>
      <c r="G6" s="34">
        <v>100</v>
      </c>
      <c r="H6" s="34" t="s">
        <v>20</v>
      </c>
      <c r="I6" s="18">
        <v>40</v>
      </c>
      <c r="J6" s="18">
        <f t="shared" si="0"/>
        <v>4000</v>
      </c>
    </row>
    <row r="7" spans="1:10" s="2" customFormat="1" ht="33" customHeight="1" x14ac:dyDescent="0.15">
      <c r="A7" s="42"/>
      <c r="B7" s="43"/>
      <c r="C7" s="44"/>
      <c r="D7" s="47"/>
      <c r="E7" s="44"/>
      <c r="F7" s="9" t="s">
        <v>21</v>
      </c>
      <c r="G7" s="34">
        <v>300</v>
      </c>
      <c r="H7" s="34" t="s">
        <v>20</v>
      </c>
      <c r="I7" s="18">
        <v>66</v>
      </c>
      <c r="J7" s="18">
        <f t="shared" si="0"/>
        <v>19800</v>
      </c>
    </row>
    <row r="8" spans="1:10" s="2" customFormat="1" ht="33" customHeight="1" x14ac:dyDescent="0.15">
      <c r="A8" s="49">
        <v>4</v>
      </c>
      <c r="B8" s="51">
        <v>43910</v>
      </c>
      <c r="C8" s="45" t="s">
        <v>107</v>
      </c>
      <c r="D8" s="53" t="s">
        <v>102</v>
      </c>
      <c r="E8" s="45" t="s">
        <v>103</v>
      </c>
      <c r="F8" s="9" t="s">
        <v>108</v>
      </c>
      <c r="G8" s="34">
        <v>100</v>
      </c>
      <c r="H8" s="31" t="s">
        <v>97</v>
      </c>
      <c r="I8" s="18">
        <v>50</v>
      </c>
      <c r="J8" s="18">
        <f t="shared" si="0"/>
        <v>5000</v>
      </c>
    </row>
    <row r="9" spans="1:10" s="2" customFormat="1" ht="30.75" customHeight="1" x14ac:dyDescent="0.15">
      <c r="A9" s="50"/>
      <c r="B9" s="52"/>
      <c r="C9" s="47"/>
      <c r="D9" s="54"/>
      <c r="E9" s="47"/>
      <c r="F9" s="9" t="s">
        <v>109</v>
      </c>
      <c r="G9" s="34">
        <v>1000</v>
      </c>
      <c r="H9" s="31" t="s">
        <v>105</v>
      </c>
      <c r="I9" s="18">
        <v>4</v>
      </c>
      <c r="J9" s="18">
        <f t="shared" si="0"/>
        <v>4000</v>
      </c>
    </row>
    <row r="10" spans="1:10" s="2" customFormat="1" ht="45.75" customHeight="1" x14ac:dyDescent="0.15">
      <c r="A10" s="49">
        <v>13</v>
      </c>
      <c r="B10" s="51">
        <v>43917</v>
      </c>
      <c r="C10" s="45" t="s">
        <v>99</v>
      </c>
      <c r="D10" s="45" t="s">
        <v>54</v>
      </c>
      <c r="E10" s="34" t="s">
        <v>16</v>
      </c>
      <c r="F10" s="9" t="s">
        <v>55</v>
      </c>
      <c r="G10" s="34">
        <v>249</v>
      </c>
      <c r="H10" s="34" t="s">
        <v>56</v>
      </c>
      <c r="I10" s="18">
        <v>114</v>
      </c>
      <c r="J10" s="18">
        <f t="shared" si="0"/>
        <v>28386</v>
      </c>
    </row>
    <row r="11" spans="1:10" s="2" customFormat="1" ht="39" customHeight="1" x14ac:dyDescent="0.15">
      <c r="A11" s="55"/>
      <c r="B11" s="56"/>
      <c r="C11" s="46"/>
      <c r="D11" s="46"/>
      <c r="E11" s="53" t="s">
        <v>86</v>
      </c>
      <c r="F11" s="9" t="s">
        <v>95</v>
      </c>
      <c r="G11" s="34">
        <v>150</v>
      </c>
      <c r="H11" s="34" t="s">
        <v>97</v>
      </c>
      <c r="I11" s="18">
        <v>18</v>
      </c>
      <c r="J11" s="18">
        <f t="shared" si="0"/>
        <v>2700</v>
      </c>
    </row>
    <row r="12" spans="1:10" s="2" customFormat="1" ht="39" customHeight="1" x14ac:dyDescent="0.15">
      <c r="A12" s="50"/>
      <c r="B12" s="52"/>
      <c r="C12" s="47"/>
      <c r="D12" s="47"/>
      <c r="E12" s="47"/>
      <c r="F12" s="9" t="s">
        <v>96</v>
      </c>
      <c r="G12" s="34">
        <v>150</v>
      </c>
      <c r="H12" s="34" t="s">
        <v>98</v>
      </c>
      <c r="I12" s="18">
        <v>12</v>
      </c>
      <c r="J12" s="18">
        <f t="shared" si="0"/>
        <v>1800</v>
      </c>
    </row>
    <row r="13" spans="1:10" s="2" customFormat="1" ht="51" customHeight="1" x14ac:dyDescent="0.15">
      <c r="A13" s="32">
        <v>14</v>
      </c>
      <c r="B13" s="28">
        <v>43917</v>
      </c>
      <c r="C13" s="34" t="s">
        <v>82</v>
      </c>
      <c r="D13" s="34" t="s">
        <v>54</v>
      </c>
      <c r="E13" s="34" t="s">
        <v>16</v>
      </c>
      <c r="F13" s="16" t="s">
        <v>83</v>
      </c>
      <c r="G13" s="17">
        <v>2988</v>
      </c>
      <c r="H13" s="17" t="s">
        <v>51</v>
      </c>
      <c r="I13" s="18">
        <v>90</v>
      </c>
      <c r="J13" s="18">
        <f>SUM(G13*I13)</f>
        <v>268920</v>
      </c>
    </row>
    <row r="14" spans="1:10" s="2" customFormat="1" ht="34.5" customHeight="1" x14ac:dyDescent="0.15">
      <c r="A14" s="36">
        <v>18</v>
      </c>
      <c r="B14" s="33">
        <v>43920</v>
      </c>
      <c r="C14" s="34" t="s">
        <v>63</v>
      </c>
      <c r="D14" s="34" t="s">
        <v>19</v>
      </c>
      <c r="E14" s="34" t="s">
        <v>16</v>
      </c>
      <c r="F14" s="9" t="s">
        <v>64</v>
      </c>
      <c r="G14" s="34">
        <v>5</v>
      </c>
      <c r="H14" s="34" t="s">
        <v>65</v>
      </c>
      <c r="I14" s="18">
        <v>70000</v>
      </c>
      <c r="J14" s="18">
        <v>350000</v>
      </c>
    </row>
    <row r="15" spans="1:10" s="2" customFormat="1" ht="66.95" customHeight="1" x14ac:dyDescent="0.15">
      <c r="A15" s="34">
        <v>19</v>
      </c>
      <c r="B15" s="33">
        <v>43920</v>
      </c>
      <c r="C15" s="34" t="s">
        <v>66</v>
      </c>
      <c r="D15" s="34" t="s">
        <v>19</v>
      </c>
      <c r="E15" s="34" t="s">
        <v>16</v>
      </c>
      <c r="F15" s="15" t="s">
        <v>67</v>
      </c>
      <c r="G15" s="34">
        <v>249</v>
      </c>
      <c r="H15" s="34" t="s">
        <v>68</v>
      </c>
      <c r="I15" s="18">
        <v>2630.23</v>
      </c>
      <c r="J15" s="18">
        <v>654927.19999999995</v>
      </c>
    </row>
    <row r="16" spans="1:10" s="2" customFormat="1" ht="38.1" customHeight="1" x14ac:dyDescent="0.15">
      <c r="A16" s="36">
        <v>20</v>
      </c>
      <c r="B16" s="33">
        <v>43920</v>
      </c>
      <c r="C16" s="34" t="s">
        <v>69</v>
      </c>
      <c r="D16" s="34" t="s">
        <v>19</v>
      </c>
      <c r="E16" s="34" t="s">
        <v>16</v>
      </c>
      <c r="F16" s="9" t="s">
        <v>70</v>
      </c>
      <c r="G16" s="34">
        <v>249</v>
      </c>
      <c r="H16" s="34" t="s">
        <v>51</v>
      </c>
      <c r="I16" s="18">
        <v>1000</v>
      </c>
      <c r="J16" s="18">
        <v>249000</v>
      </c>
    </row>
    <row r="17" spans="1:10" s="2" customFormat="1" ht="24" customHeight="1" x14ac:dyDescent="0.15">
      <c r="A17" s="49">
        <v>23</v>
      </c>
      <c r="B17" s="51">
        <v>43921</v>
      </c>
      <c r="C17" s="45" t="s">
        <v>76</v>
      </c>
      <c r="D17" s="45" t="s">
        <v>101</v>
      </c>
      <c r="E17" s="34" t="s">
        <v>16</v>
      </c>
      <c r="F17" s="9" t="s">
        <v>77</v>
      </c>
      <c r="G17" s="34">
        <v>498</v>
      </c>
      <c r="H17" s="34" t="s">
        <v>23</v>
      </c>
      <c r="I17" s="18">
        <v>120</v>
      </c>
      <c r="J17" s="18">
        <f>SUM(G17*I17)</f>
        <v>59760</v>
      </c>
    </row>
    <row r="18" spans="1:10" s="2" customFormat="1" ht="34.5" customHeight="1" x14ac:dyDescent="0.15">
      <c r="A18" s="50"/>
      <c r="B18" s="52"/>
      <c r="C18" s="47"/>
      <c r="D18" s="47"/>
      <c r="E18" s="34" t="s">
        <v>86</v>
      </c>
      <c r="F18" s="9" t="s">
        <v>77</v>
      </c>
      <c r="G18" s="34">
        <v>50</v>
      </c>
      <c r="H18" s="34" t="s">
        <v>23</v>
      </c>
      <c r="I18" s="18">
        <v>120</v>
      </c>
      <c r="J18" s="18">
        <f>SUM(G18*I18)</f>
        <v>6000</v>
      </c>
    </row>
    <row r="19" spans="1:10" ht="23.1" customHeight="1" x14ac:dyDescent="0.15">
      <c r="A19" s="36">
        <v>25</v>
      </c>
      <c r="B19" s="29" t="s">
        <v>100</v>
      </c>
      <c r="C19" s="34" t="s">
        <v>80</v>
      </c>
      <c r="D19" s="34" t="s">
        <v>19</v>
      </c>
      <c r="E19" s="34" t="s">
        <v>16</v>
      </c>
      <c r="F19" s="16" t="s">
        <v>81</v>
      </c>
      <c r="G19" s="17">
        <v>249</v>
      </c>
      <c r="H19" s="34" t="s">
        <v>51</v>
      </c>
      <c r="I19" s="18">
        <v>399</v>
      </c>
      <c r="J19" s="18">
        <f>SUM(G19*I19)</f>
        <v>99351</v>
      </c>
    </row>
    <row r="20" spans="1:10" ht="33.75" customHeight="1" x14ac:dyDescent="0.15">
      <c r="A20" s="57" t="s">
        <v>106</v>
      </c>
      <c r="B20" s="57"/>
      <c r="C20" s="57"/>
      <c r="D20" s="35" t="s">
        <v>85</v>
      </c>
      <c r="E20" s="35" t="s">
        <v>85</v>
      </c>
      <c r="F20" s="23" t="s">
        <v>85</v>
      </c>
      <c r="G20" s="23" t="s">
        <v>85</v>
      </c>
      <c r="H20" s="23" t="s">
        <v>85</v>
      </c>
      <c r="I20" s="23" t="s">
        <v>85</v>
      </c>
      <c r="J20" s="21">
        <f>SUM(J5:J19)</f>
        <v>1760844.2</v>
      </c>
    </row>
    <row r="21" spans="1:10" ht="42.95" customHeight="1" x14ac:dyDescent="0.15">
      <c r="A21" s="2"/>
    </row>
    <row r="22" spans="1:10" ht="42.95" customHeight="1" x14ac:dyDescent="0.15">
      <c r="A22" s="2"/>
    </row>
  </sheetData>
  <mergeCells count="24">
    <mergeCell ref="A20:C20"/>
    <mergeCell ref="A17:A18"/>
    <mergeCell ref="B17:B18"/>
    <mergeCell ref="C17:C18"/>
    <mergeCell ref="D17:D18"/>
    <mergeCell ref="A10:A12"/>
    <mergeCell ref="B10:B12"/>
    <mergeCell ref="C10:C12"/>
    <mergeCell ref="D10:D12"/>
    <mergeCell ref="E11:E12"/>
    <mergeCell ref="A8:A9"/>
    <mergeCell ref="B8:B9"/>
    <mergeCell ref="C8:C9"/>
    <mergeCell ref="D8:D9"/>
    <mergeCell ref="E8:E9"/>
    <mergeCell ref="A1:B1"/>
    <mergeCell ref="A2:J2"/>
    <mergeCell ref="A3:J3"/>
    <mergeCell ref="A5:A7"/>
    <mergeCell ref="B5:B7"/>
    <mergeCell ref="C5:C7"/>
    <mergeCell ref="D5:D7"/>
    <mergeCell ref="E5:E7"/>
    <mergeCell ref="F5:F6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9" workbookViewId="0">
      <selection activeCell="F55" sqref="F55"/>
    </sheetView>
  </sheetViews>
  <sheetFormatPr defaultColWidth="8.75" defaultRowHeight="13.5" x14ac:dyDescent="0.15"/>
  <cols>
    <col min="1" max="1" width="5.125" style="4" customWidth="1"/>
    <col min="2" max="2" width="9" customWidth="1"/>
    <col min="3" max="3" width="19.875" style="2" customWidth="1"/>
    <col min="4" max="5" width="12.75" style="2" customWidth="1"/>
    <col min="6" max="6" width="19.5" customWidth="1"/>
    <col min="7" max="7" width="10.25" customWidth="1"/>
    <col min="8" max="8" width="8.875" customWidth="1"/>
    <col min="9" max="9" width="11.875" customWidth="1"/>
    <col min="10" max="10" width="17.875" customWidth="1"/>
  </cols>
  <sheetData>
    <row r="1" spans="1:10" ht="27" customHeight="1" x14ac:dyDescent="0.15">
      <c r="A1" s="58" t="s">
        <v>0</v>
      </c>
      <c r="B1" s="58"/>
      <c r="C1" s="24"/>
      <c r="D1" s="24"/>
      <c r="E1" s="24"/>
      <c r="F1" s="24"/>
      <c r="G1" s="24"/>
      <c r="H1" s="24"/>
      <c r="I1" s="24"/>
      <c r="J1" s="24"/>
    </row>
    <row r="2" spans="1:10" ht="26.1" customHeight="1" x14ac:dyDescent="0.15">
      <c r="A2" s="39" t="s">
        <v>94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3.1" customHeight="1" x14ac:dyDescent="0.15">
      <c r="A3" s="40" t="s">
        <v>110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38.1" customHeight="1" x14ac:dyDescent="0.1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6" t="s">
        <v>8</v>
      </c>
      <c r="I4" s="6" t="s">
        <v>9</v>
      </c>
      <c r="J4" s="6" t="s">
        <v>84</v>
      </c>
    </row>
    <row r="5" spans="1:10" s="1" customFormat="1" ht="23.1" customHeight="1" x14ac:dyDescent="0.15">
      <c r="A5" s="8">
        <v>1</v>
      </c>
      <c r="B5" s="26">
        <v>43908</v>
      </c>
      <c r="C5" s="8" t="s">
        <v>10</v>
      </c>
      <c r="D5" s="37" t="s">
        <v>11</v>
      </c>
      <c r="E5" s="8" t="s">
        <v>12</v>
      </c>
      <c r="F5" s="9" t="s">
        <v>13</v>
      </c>
      <c r="G5" s="8">
        <v>110</v>
      </c>
      <c r="H5" s="8" t="s">
        <v>14</v>
      </c>
      <c r="I5" s="18">
        <v>21</v>
      </c>
      <c r="J5" s="18">
        <f>SUM(G5*I5)</f>
        <v>2310</v>
      </c>
    </row>
    <row r="6" spans="1:10" s="2" customFormat="1" ht="27" customHeight="1" x14ac:dyDescent="0.15">
      <c r="A6" s="42">
        <v>2</v>
      </c>
      <c r="B6" s="43">
        <v>43909</v>
      </c>
      <c r="C6" s="44" t="s">
        <v>15</v>
      </c>
      <c r="D6" s="45" t="s">
        <v>19</v>
      </c>
      <c r="E6" s="44" t="s">
        <v>16</v>
      </c>
      <c r="F6" s="48" t="s">
        <v>17</v>
      </c>
      <c r="G6" s="8">
        <v>150</v>
      </c>
      <c r="H6" s="8" t="s">
        <v>18</v>
      </c>
      <c r="I6" s="18">
        <v>48</v>
      </c>
      <c r="J6" s="18">
        <f t="shared" ref="J6:J37" si="0">SUM(G6*I6)</f>
        <v>7200</v>
      </c>
    </row>
    <row r="7" spans="1:10" s="2" customFormat="1" ht="33" customHeight="1" x14ac:dyDescent="0.15">
      <c r="A7" s="42"/>
      <c r="B7" s="43"/>
      <c r="C7" s="44"/>
      <c r="D7" s="46"/>
      <c r="E7" s="44"/>
      <c r="F7" s="48"/>
      <c r="G7" s="8">
        <v>100</v>
      </c>
      <c r="H7" s="8" t="s">
        <v>20</v>
      </c>
      <c r="I7" s="18">
        <v>40</v>
      </c>
      <c r="J7" s="18">
        <f t="shared" si="0"/>
        <v>4000</v>
      </c>
    </row>
    <row r="8" spans="1:10" s="2" customFormat="1" ht="33" customHeight="1" x14ac:dyDescent="0.15">
      <c r="A8" s="42"/>
      <c r="B8" s="43"/>
      <c r="C8" s="44"/>
      <c r="D8" s="47"/>
      <c r="E8" s="44"/>
      <c r="F8" s="9" t="s">
        <v>21</v>
      </c>
      <c r="G8" s="8">
        <v>300</v>
      </c>
      <c r="H8" s="8" t="s">
        <v>20</v>
      </c>
      <c r="I8" s="18">
        <v>66</v>
      </c>
      <c r="J8" s="18">
        <f t="shared" si="0"/>
        <v>19800</v>
      </c>
    </row>
    <row r="9" spans="1:10" s="2" customFormat="1" ht="23.1" customHeight="1" x14ac:dyDescent="0.15">
      <c r="A9" s="49">
        <v>3</v>
      </c>
      <c r="B9" s="51">
        <v>43910</v>
      </c>
      <c r="C9" s="45" t="s">
        <v>22</v>
      </c>
      <c r="D9" s="37" t="s">
        <v>11</v>
      </c>
      <c r="E9" s="45" t="s">
        <v>16</v>
      </c>
      <c r="F9" s="9" t="s">
        <v>17</v>
      </c>
      <c r="G9" s="8">
        <v>20</v>
      </c>
      <c r="H9" s="8" t="s">
        <v>23</v>
      </c>
      <c r="I9" s="18">
        <v>26.6</v>
      </c>
      <c r="J9" s="18">
        <f t="shared" si="0"/>
        <v>532</v>
      </c>
    </row>
    <row r="10" spans="1:10" s="2" customFormat="1" ht="23.1" customHeight="1" x14ac:dyDescent="0.15">
      <c r="A10" s="55"/>
      <c r="B10" s="56"/>
      <c r="C10" s="46"/>
      <c r="D10" s="37" t="s">
        <v>11</v>
      </c>
      <c r="E10" s="46"/>
      <c r="F10" s="9" t="s">
        <v>24</v>
      </c>
      <c r="G10" s="8">
        <v>28</v>
      </c>
      <c r="H10" s="8" t="s">
        <v>23</v>
      </c>
      <c r="I10" s="18">
        <v>26.6</v>
      </c>
      <c r="J10" s="18">
        <f t="shared" si="0"/>
        <v>744.80000000000007</v>
      </c>
    </row>
    <row r="11" spans="1:10" s="2" customFormat="1" ht="23.1" customHeight="1" x14ac:dyDescent="0.15">
      <c r="A11" s="50"/>
      <c r="B11" s="52"/>
      <c r="C11" s="47"/>
      <c r="D11" s="37" t="s">
        <v>11</v>
      </c>
      <c r="E11" s="47"/>
      <c r="F11" s="9" t="s">
        <v>25</v>
      </c>
      <c r="G11" s="8">
        <v>6</v>
      </c>
      <c r="H11" s="8" t="s">
        <v>23</v>
      </c>
      <c r="I11" s="18">
        <v>590</v>
      </c>
      <c r="J11" s="18">
        <f t="shared" si="0"/>
        <v>3540</v>
      </c>
    </row>
    <row r="12" spans="1:10" s="2" customFormat="1" ht="33" customHeight="1" x14ac:dyDescent="0.15">
      <c r="A12" s="49">
        <v>4</v>
      </c>
      <c r="B12" s="51">
        <v>43910</v>
      </c>
      <c r="C12" s="45" t="s">
        <v>107</v>
      </c>
      <c r="D12" s="53" t="s">
        <v>102</v>
      </c>
      <c r="E12" s="45" t="s">
        <v>103</v>
      </c>
      <c r="F12" s="9" t="s">
        <v>108</v>
      </c>
      <c r="G12" s="30">
        <v>100</v>
      </c>
      <c r="H12" s="31" t="s">
        <v>104</v>
      </c>
      <c r="I12" s="18">
        <v>50</v>
      </c>
      <c r="J12" s="18">
        <f t="shared" si="0"/>
        <v>5000</v>
      </c>
    </row>
    <row r="13" spans="1:10" s="2" customFormat="1" ht="30.75" customHeight="1" x14ac:dyDescent="0.15">
      <c r="A13" s="50"/>
      <c r="B13" s="52"/>
      <c r="C13" s="47"/>
      <c r="D13" s="54"/>
      <c r="E13" s="47"/>
      <c r="F13" s="9" t="s">
        <v>109</v>
      </c>
      <c r="G13" s="30">
        <v>1000</v>
      </c>
      <c r="H13" s="31" t="s">
        <v>105</v>
      </c>
      <c r="I13" s="18">
        <v>4</v>
      </c>
      <c r="J13" s="18">
        <f t="shared" si="0"/>
        <v>4000</v>
      </c>
    </row>
    <row r="14" spans="1:10" s="2" customFormat="1" ht="30" customHeight="1" x14ac:dyDescent="0.15">
      <c r="A14" s="8">
        <v>5</v>
      </c>
      <c r="B14" s="26">
        <v>43911</v>
      </c>
      <c r="C14" s="8" t="s">
        <v>26</v>
      </c>
      <c r="D14" s="37" t="s">
        <v>11</v>
      </c>
      <c r="E14" s="8" t="s">
        <v>16</v>
      </c>
      <c r="F14" s="9" t="s">
        <v>27</v>
      </c>
      <c r="G14" s="8">
        <v>500</v>
      </c>
      <c r="H14" s="8" t="s">
        <v>28</v>
      </c>
      <c r="I14" s="18">
        <v>47.98</v>
      </c>
      <c r="J14" s="18">
        <f t="shared" si="0"/>
        <v>23990</v>
      </c>
    </row>
    <row r="15" spans="1:10" s="1" customFormat="1" ht="39" customHeight="1" x14ac:dyDescent="0.15">
      <c r="A15" s="10">
        <v>6</v>
      </c>
      <c r="B15" s="26">
        <v>43911</v>
      </c>
      <c r="C15" s="8" t="s">
        <v>29</v>
      </c>
      <c r="D15" s="37" t="s">
        <v>11</v>
      </c>
      <c r="E15" s="8" t="s">
        <v>16</v>
      </c>
      <c r="F15" s="9" t="s">
        <v>30</v>
      </c>
      <c r="G15" s="8">
        <v>100</v>
      </c>
      <c r="H15" s="8" t="s">
        <v>31</v>
      </c>
      <c r="I15" s="18">
        <v>20</v>
      </c>
      <c r="J15" s="18">
        <f t="shared" si="0"/>
        <v>2000</v>
      </c>
    </row>
    <row r="16" spans="1:10" s="1" customFormat="1" ht="23.1" customHeight="1" x14ac:dyDescent="0.15">
      <c r="A16" s="49">
        <v>7</v>
      </c>
      <c r="B16" s="43">
        <v>43911</v>
      </c>
      <c r="C16" s="44" t="s">
        <v>32</v>
      </c>
      <c r="D16" s="37" t="s">
        <v>11</v>
      </c>
      <c r="E16" s="44" t="s">
        <v>16</v>
      </c>
      <c r="F16" s="9" t="s">
        <v>33</v>
      </c>
      <c r="G16" s="8">
        <v>2</v>
      </c>
      <c r="H16" s="8" t="s">
        <v>23</v>
      </c>
      <c r="I16" s="18">
        <v>120</v>
      </c>
      <c r="J16" s="18">
        <f t="shared" si="0"/>
        <v>240</v>
      </c>
    </row>
    <row r="17" spans="1:10" s="1" customFormat="1" ht="23.1" customHeight="1" x14ac:dyDescent="0.15">
      <c r="A17" s="55"/>
      <c r="B17" s="43"/>
      <c r="C17" s="44"/>
      <c r="D17" s="37" t="s">
        <v>11</v>
      </c>
      <c r="E17" s="44"/>
      <c r="F17" s="9" t="s">
        <v>34</v>
      </c>
      <c r="G17" s="8">
        <v>4</v>
      </c>
      <c r="H17" s="8" t="s">
        <v>23</v>
      </c>
      <c r="I17" s="18">
        <v>180</v>
      </c>
      <c r="J17" s="18">
        <f t="shared" si="0"/>
        <v>720</v>
      </c>
    </row>
    <row r="18" spans="1:10" s="1" customFormat="1" ht="23.1" customHeight="1" x14ac:dyDescent="0.15">
      <c r="A18" s="55"/>
      <c r="B18" s="43"/>
      <c r="C18" s="44"/>
      <c r="D18" s="37" t="s">
        <v>11</v>
      </c>
      <c r="E18" s="44"/>
      <c r="F18" s="9" t="s">
        <v>35</v>
      </c>
      <c r="G18" s="8">
        <v>5</v>
      </c>
      <c r="H18" s="8" t="s">
        <v>23</v>
      </c>
      <c r="I18" s="18">
        <v>60</v>
      </c>
      <c r="J18" s="18">
        <f t="shared" si="0"/>
        <v>300</v>
      </c>
    </row>
    <row r="19" spans="1:10" s="1" customFormat="1" ht="23.1" customHeight="1" x14ac:dyDescent="0.15">
      <c r="A19" s="50"/>
      <c r="B19" s="43"/>
      <c r="C19" s="44"/>
      <c r="D19" s="37" t="s">
        <v>11</v>
      </c>
      <c r="E19" s="44"/>
      <c r="F19" s="9" t="s">
        <v>36</v>
      </c>
      <c r="G19" s="8">
        <v>12</v>
      </c>
      <c r="H19" s="8" t="s">
        <v>37</v>
      </c>
      <c r="I19" s="18">
        <v>20</v>
      </c>
      <c r="J19" s="18">
        <f t="shared" si="0"/>
        <v>240</v>
      </c>
    </row>
    <row r="20" spans="1:10" s="2" customFormat="1" ht="23.1" customHeight="1" x14ac:dyDescent="0.15">
      <c r="A20" s="45">
        <v>8</v>
      </c>
      <c r="B20" s="43">
        <v>43912</v>
      </c>
      <c r="C20" s="44" t="s">
        <v>38</v>
      </c>
      <c r="D20" s="37" t="s">
        <v>11</v>
      </c>
      <c r="E20" s="44" t="s">
        <v>16</v>
      </c>
      <c r="F20" s="9" t="s">
        <v>33</v>
      </c>
      <c r="G20" s="8">
        <v>5</v>
      </c>
      <c r="H20" s="8" t="s">
        <v>23</v>
      </c>
      <c r="I20" s="18">
        <v>120</v>
      </c>
      <c r="J20" s="18">
        <f t="shared" si="0"/>
        <v>600</v>
      </c>
    </row>
    <row r="21" spans="1:10" s="2" customFormat="1" ht="23.1" customHeight="1" x14ac:dyDescent="0.15">
      <c r="A21" s="46"/>
      <c r="B21" s="43"/>
      <c r="C21" s="44"/>
      <c r="D21" s="37" t="s">
        <v>11</v>
      </c>
      <c r="E21" s="44"/>
      <c r="F21" s="9" t="s">
        <v>39</v>
      </c>
      <c r="G21" s="8">
        <v>5</v>
      </c>
      <c r="H21" s="8" t="s">
        <v>23</v>
      </c>
      <c r="I21" s="18">
        <v>300</v>
      </c>
      <c r="J21" s="18">
        <f t="shared" si="0"/>
        <v>1500</v>
      </c>
    </row>
    <row r="22" spans="1:10" s="2" customFormat="1" ht="23.1" customHeight="1" x14ac:dyDescent="0.15">
      <c r="A22" s="47"/>
      <c r="B22" s="43"/>
      <c r="C22" s="44"/>
      <c r="D22" s="37" t="s">
        <v>11</v>
      </c>
      <c r="E22" s="44"/>
      <c r="F22" s="9" t="s">
        <v>40</v>
      </c>
      <c r="G22" s="8">
        <v>2</v>
      </c>
      <c r="H22" s="8" t="s">
        <v>23</v>
      </c>
      <c r="I22" s="18">
        <v>250</v>
      </c>
      <c r="J22" s="18">
        <f t="shared" si="0"/>
        <v>500</v>
      </c>
    </row>
    <row r="23" spans="1:10" s="2" customFormat="1" ht="41.1" customHeight="1" x14ac:dyDescent="0.15">
      <c r="A23" s="10">
        <v>9</v>
      </c>
      <c r="B23" s="26">
        <v>43913</v>
      </c>
      <c r="C23" s="8" t="s">
        <v>41</v>
      </c>
      <c r="D23" s="37" t="s">
        <v>11</v>
      </c>
      <c r="E23" s="8" t="s">
        <v>16</v>
      </c>
      <c r="F23" s="11" t="s">
        <v>42</v>
      </c>
      <c r="G23" s="8">
        <v>249</v>
      </c>
      <c r="H23" s="8" t="s">
        <v>43</v>
      </c>
      <c r="I23" s="18">
        <v>290</v>
      </c>
      <c r="J23" s="18">
        <f t="shared" si="0"/>
        <v>72210</v>
      </c>
    </row>
    <row r="24" spans="1:10" s="2" customFormat="1" ht="23.1" customHeight="1" x14ac:dyDescent="0.15">
      <c r="A24" s="49">
        <v>10</v>
      </c>
      <c r="B24" s="43">
        <v>43913</v>
      </c>
      <c r="C24" s="44" t="s">
        <v>44</v>
      </c>
      <c r="D24" s="37" t="s">
        <v>11</v>
      </c>
      <c r="E24" s="44" t="s">
        <v>16</v>
      </c>
      <c r="F24" s="9" t="s">
        <v>13</v>
      </c>
      <c r="G24" s="8">
        <v>200</v>
      </c>
      <c r="H24" s="8" t="s">
        <v>14</v>
      </c>
      <c r="I24" s="18">
        <v>12</v>
      </c>
      <c r="J24" s="18">
        <f t="shared" si="0"/>
        <v>2400</v>
      </c>
    </row>
    <row r="25" spans="1:10" s="2" customFormat="1" ht="23.1" customHeight="1" x14ac:dyDescent="0.15">
      <c r="A25" s="50"/>
      <c r="B25" s="43"/>
      <c r="C25" s="44"/>
      <c r="D25" s="37" t="s">
        <v>11</v>
      </c>
      <c r="E25" s="44"/>
      <c r="F25" s="9" t="s">
        <v>45</v>
      </c>
      <c r="G25" s="8">
        <v>300</v>
      </c>
      <c r="H25" s="8" t="s">
        <v>46</v>
      </c>
      <c r="I25" s="18">
        <v>10</v>
      </c>
      <c r="J25" s="18">
        <f t="shared" si="0"/>
        <v>3000</v>
      </c>
    </row>
    <row r="26" spans="1:10" s="2" customFormat="1" ht="33.950000000000003" customHeight="1" x14ac:dyDescent="0.15">
      <c r="A26" s="49">
        <v>11</v>
      </c>
      <c r="B26" s="43">
        <v>43913</v>
      </c>
      <c r="C26" s="44" t="s">
        <v>47</v>
      </c>
      <c r="D26" s="37" t="s">
        <v>11</v>
      </c>
      <c r="E26" s="44" t="s">
        <v>48</v>
      </c>
      <c r="F26" s="9" t="s">
        <v>49</v>
      </c>
      <c r="G26" s="8">
        <v>300</v>
      </c>
      <c r="H26" s="8" t="s">
        <v>43</v>
      </c>
      <c r="I26" s="18">
        <v>218</v>
      </c>
      <c r="J26" s="18">
        <f t="shared" si="0"/>
        <v>65400</v>
      </c>
    </row>
    <row r="27" spans="1:10" s="2" customFormat="1" ht="39" customHeight="1" x14ac:dyDescent="0.15">
      <c r="A27" s="50"/>
      <c r="B27" s="43"/>
      <c r="C27" s="44"/>
      <c r="D27" s="37" t="s">
        <v>11</v>
      </c>
      <c r="E27" s="44"/>
      <c r="F27" s="9" t="s">
        <v>50</v>
      </c>
      <c r="G27" s="8">
        <v>120</v>
      </c>
      <c r="H27" s="8" t="s">
        <v>51</v>
      </c>
      <c r="I27" s="18">
        <v>110</v>
      </c>
      <c r="J27" s="18">
        <f t="shared" si="0"/>
        <v>13200</v>
      </c>
    </row>
    <row r="28" spans="1:10" s="2" customFormat="1" ht="51" customHeight="1" x14ac:dyDescent="0.15">
      <c r="A28" s="8">
        <v>12</v>
      </c>
      <c r="B28" s="26">
        <v>43914</v>
      </c>
      <c r="C28" s="8" t="s">
        <v>52</v>
      </c>
      <c r="D28" s="37" t="s">
        <v>11</v>
      </c>
      <c r="E28" s="8" t="s">
        <v>48</v>
      </c>
      <c r="F28" s="9" t="s">
        <v>53</v>
      </c>
      <c r="G28" s="8">
        <v>280</v>
      </c>
      <c r="H28" s="8" t="s">
        <v>46</v>
      </c>
      <c r="I28" s="18">
        <v>630</v>
      </c>
      <c r="J28" s="18">
        <f t="shared" si="0"/>
        <v>176400</v>
      </c>
    </row>
    <row r="29" spans="1:10" s="2" customFormat="1" ht="39" customHeight="1" x14ac:dyDescent="0.15">
      <c r="A29" s="49">
        <v>13</v>
      </c>
      <c r="B29" s="51">
        <v>43917</v>
      </c>
      <c r="C29" s="45" t="s">
        <v>99</v>
      </c>
      <c r="D29" s="45" t="s">
        <v>54</v>
      </c>
      <c r="E29" s="8" t="s">
        <v>16</v>
      </c>
      <c r="F29" s="9" t="s">
        <v>55</v>
      </c>
      <c r="G29" s="8">
        <v>249</v>
      </c>
      <c r="H29" s="8" t="s">
        <v>56</v>
      </c>
      <c r="I29" s="18">
        <v>114</v>
      </c>
      <c r="J29" s="18">
        <f t="shared" si="0"/>
        <v>28386</v>
      </c>
    </row>
    <row r="30" spans="1:10" s="2" customFormat="1" ht="39" customHeight="1" x14ac:dyDescent="0.15">
      <c r="A30" s="55"/>
      <c r="B30" s="56"/>
      <c r="C30" s="46"/>
      <c r="D30" s="46"/>
      <c r="E30" s="53" t="s">
        <v>86</v>
      </c>
      <c r="F30" s="9" t="s">
        <v>95</v>
      </c>
      <c r="G30" s="25">
        <v>150</v>
      </c>
      <c r="H30" s="25" t="s">
        <v>97</v>
      </c>
      <c r="I30" s="18">
        <v>18</v>
      </c>
      <c r="J30" s="18">
        <f t="shared" si="0"/>
        <v>2700</v>
      </c>
    </row>
    <row r="31" spans="1:10" s="2" customFormat="1" ht="39" customHeight="1" x14ac:dyDescent="0.15">
      <c r="A31" s="50"/>
      <c r="B31" s="52"/>
      <c r="C31" s="47"/>
      <c r="D31" s="47"/>
      <c r="E31" s="47"/>
      <c r="F31" s="9" t="s">
        <v>96</v>
      </c>
      <c r="G31" s="25">
        <v>150</v>
      </c>
      <c r="H31" s="25" t="s">
        <v>98</v>
      </c>
      <c r="I31" s="18">
        <v>12</v>
      </c>
      <c r="J31" s="18">
        <f t="shared" si="0"/>
        <v>1800</v>
      </c>
    </row>
    <row r="32" spans="1:10" s="2" customFormat="1" ht="39" customHeight="1" x14ac:dyDescent="0.15">
      <c r="A32" s="27">
        <v>14</v>
      </c>
      <c r="B32" s="28">
        <v>43917</v>
      </c>
      <c r="C32" s="20" t="s">
        <v>82</v>
      </c>
      <c r="D32" s="25" t="s">
        <v>54</v>
      </c>
      <c r="E32" s="8" t="s">
        <v>16</v>
      </c>
      <c r="F32" s="16" t="s">
        <v>83</v>
      </c>
      <c r="G32" s="17">
        <v>2988</v>
      </c>
      <c r="H32" s="17" t="s">
        <v>51</v>
      </c>
      <c r="I32" s="18">
        <v>90</v>
      </c>
      <c r="J32" s="18">
        <f>SUM(G32*I32)</f>
        <v>268920</v>
      </c>
    </row>
    <row r="33" spans="1:10" s="2" customFormat="1" ht="39" customHeight="1" x14ac:dyDescent="0.15">
      <c r="A33" s="49">
        <v>15</v>
      </c>
      <c r="B33" s="59">
        <v>43917</v>
      </c>
      <c r="C33" s="45" t="s">
        <v>87</v>
      </c>
      <c r="D33" s="45" t="s">
        <v>88</v>
      </c>
      <c r="E33" s="45" t="s">
        <v>89</v>
      </c>
      <c r="F33" s="16" t="s">
        <v>90</v>
      </c>
      <c r="G33" s="17">
        <v>7818</v>
      </c>
      <c r="H33" s="17" t="s">
        <v>91</v>
      </c>
      <c r="I33" s="18">
        <v>40</v>
      </c>
      <c r="J33" s="18">
        <f>SUM(G33*I33)</f>
        <v>312720</v>
      </c>
    </row>
    <row r="34" spans="1:10" s="2" customFormat="1" ht="39" customHeight="1" x14ac:dyDescent="0.15">
      <c r="A34" s="50"/>
      <c r="B34" s="60"/>
      <c r="C34" s="47"/>
      <c r="D34" s="47"/>
      <c r="E34" s="47"/>
      <c r="F34" s="16" t="s">
        <v>92</v>
      </c>
      <c r="G34" s="17">
        <v>48547</v>
      </c>
      <c r="H34" s="17" t="s">
        <v>93</v>
      </c>
      <c r="I34" s="18">
        <v>1</v>
      </c>
      <c r="J34" s="18">
        <v>48547</v>
      </c>
    </row>
    <row r="35" spans="1:10" s="2" customFormat="1" ht="23.1" customHeight="1" x14ac:dyDescent="0.15">
      <c r="A35" s="49">
        <v>16</v>
      </c>
      <c r="B35" s="43">
        <v>43919</v>
      </c>
      <c r="C35" s="44" t="s">
        <v>57</v>
      </c>
      <c r="D35" s="37" t="s">
        <v>11</v>
      </c>
      <c r="E35" s="44" t="s">
        <v>16</v>
      </c>
      <c r="F35" s="9" t="s">
        <v>58</v>
      </c>
      <c r="G35" s="8">
        <v>249</v>
      </c>
      <c r="H35" s="8" t="s">
        <v>59</v>
      </c>
      <c r="I35" s="18">
        <v>4850</v>
      </c>
      <c r="J35" s="18">
        <f t="shared" si="0"/>
        <v>1207650</v>
      </c>
    </row>
    <row r="36" spans="1:10" s="2" customFormat="1" ht="23.1" customHeight="1" x14ac:dyDescent="0.15">
      <c r="A36" s="50"/>
      <c r="B36" s="43"/>
      <c r="C36" s="44"/>
      <c r="D36" s="37" t="s">
        <v>11</v>
      </c>
      <c r="E36" s="44"/>
      <c r="F36" s="9" t="s">
        <v>60</v>
      </c>
      <c r="G36" s="8">
        <v>249</v>
      </c>
      <c r="H36" s="8" t="s">
        <v>59</v>
      </c>
      <c r="I36" s="18">
        <v>1500</v>
      </c>
      <c r="J36" s="18">
        <f t="shared" si="0"/>
        <v>373500</v>
      </c>
    </row>
    <row r="37" spans="1:10" s="3" customFormat="1" ht="30.95" customHeight="1" x14ac:dyDescent="0.15">
      <c r="A37" s="12">
        <v>17</v>
      </c>
      <c r="B37" s="13">
        <v>43919</v>
      </c>
      <c r="C37" s="12" t="s">
        <v>61</v>
      </c>
      <c r="D37" s="37" t="s">
        <v>11</v>
      </c>
      <c r="E37" s="12" t="s">
        <v>16</v>
      </c>
      <c r="F37" s="14" t="s">
        <v>62</v>
      </c>
      <c r="G37" s="12">
        <v>250</v>
      </c>
      <c r="H37" s="12" t="s">
        <v>46</v>
      </c>
      <c r="I37" s="19">
        <v>394</v>
      </c>
      <c r="J37" s="19">
        <f t="shared" si="0"/>
        <v>98500</v>
      </c>
    </row>
    <row r="38" spans="1:10" s="2" customFormat="1" ht="23.1" customHeight="1" x14ac:dyDescent="0.15">
      <c r="A38" s="10">
        <v>18</v>
      </c>
      <c r="B38" s="26">
        <v>43920</v>
      </c>
      <c r="C38" s="8" t="s">
        <v>63</v>
      </c>
      <c r="D38" s="8" t="s">
        <v>19</v>
      </c>
      <c r="E38" s="8" t="s">
        <v>16</v>
      </c>
      <c r="F38" s="9" t="s">
        <v>64</v>
      </c>
      <c r="G38" s="8">
        <v>5</v>
      </c>
      <c r="H38" s="8" t="s">
        <v>65</v>
      </c>
      <c r="I38" s="18">
        <v>70000</v>
      </c>
      <c r="J38" s="18">
        <v>350000</v>
      </c>
    </row>
    <row r="39" spans="1:10" s="2" customFormat="1" ht="66.95" customHeight="1" x14ac:dyDescent="0.15">
      <c r="A39" s="8">
        <v>19</v>
      </c>
      <c r="B39" s="26">
        <v>43920</v>
      </c>
      <c r="C39" s="8" t="s">
        <v>66</v>
      </c>
      <c r="D39" s="8" t="s">
        <v>19</v>
      </c>
      <c r="E39" s="8" t="s">
        <v>16</v>
      </c>
      <c r="F39" s="15" t="s">
        <v>67</v>
      </c>
      <c r="G39" s="8">
        <v>249</v>
      </c>
      <c r="H39" s="8" t="s">
        <v>68</v>
      </c>
      <c r="I39" s="18">
        <v>2630.23</v>
      </c>
      <c r="J39" s="18">
        <v>654927.19999999995</v>
      </c>
    </row>
    <row r="40" spans="1:10" s="2" customFormat="1" ht="38.1" customHeight="1" x14ac:dyDescent="0.15">
      <c r="A40" s="10">
        <v>20</v>
      </c>
      <c r="B40" s="26">
        <v>43920</v>
      </c>
      <c r="C40" s="8" t="s">
        <v>69</v>
      </c>
      <c r="D40" s="8" t="s">
        <v>19</v>
      </c>
      <c r="E40" s="8" t="s">
        <v>16</v>
      </c>
      <c r="F40" s="9" t="s">
        <v>70</v>
      </c>
      <c r="G40" s="8">
        <v>249</v>
      </c>
      <c r="H40" s="8" t="s">
        <v>51</v>
      </c>
      <c r="I40" s="18">
        <v>1000</v>
      </c>
      <c r="J40" s="18">
        <v>249000</v>
      </c>
    </row>
    <row r="41" spans="1:10" s="2" customFormat="1" ht="27" customHeight="1" x14ac:dyDescent="0.15">
      <c r="A41" s="10">
        <v>21</v>
      </c>
      <c r="B41" s="26">
        <v>43920</v>
      </c>
      <c r="C41" s="8" t="s">
        <v>71</v>
      </c>
      <c r="D41" s="37" t="s">
        <v>11</v>
      </c>
      <c r="E41" s="8" t="s">
        <v>16</v>
      </c>
      <c r="F41" s="9" t="s">
        <v>72</v>
      </c>
      <c r="G41" s="8">
        <v>249</v>
      </c>
      <c r="H41" s="8" t="s">
        <v>73</v>
      </c>
      <c r="I41" s="18">
        <v>1020</v>
      </c>
      <c r="J41" s="18">
        <f>SUM(G41*I41)</f>
        <v>253980</v>
      </c>
    </row>
    <row r="42" spans="1:10" s="2" customFormat="1" ht="36" customHeight="1" x14ac:dyDescent="0.15">
      <c r="A42" s="10">
        <v>22</v>
      </c>
      <c r="B42" s="26">
        <v>43920</v>
      </c>
      <c r="C42" s="8" t="s">
        <v>74</v>
      </c>
      <c r="D42" s="37" t="s">
        <v>11</v>
      </c>
      <c r="E42" s="8" t="s">
        <v>48</v>
      </c>
      <c r="F42" s="9" t="s">
        <v>75</v>
      </c>
      <c r="G42" s="8">
        <v>280</v>
      </c>
      <c r="H42" s="8" t="s">
        <v>51</v>
      </c>
      <c r="I42" s="18">
        <v>30</v>
      </c>
      <c r="J42" s="18">
        <f>SUM(G42*I42)</f>
        <v>8400</v>
      </c>
    </row>
    <row r="43" spans="1:10" s="2" customFormat="1" ht="24" customHeight="1" x14ac:dyDescent="0.15">
      <c r="A43" s="49">
        <v>23</v>
      </c>
      <c r="B43" s="51">
        <v>43921</v>
      </c>
      <c r="C43" s="45" t="s">
        <v>76</v>
      </c>
      <c r="D43" s="45" t="s">
        <v>101</v>
      </c>
      <c r="E43" s="25" t="s">
        <v>16</v>
      </c>
      <c r="F43" s="9" t="s">
        <v>77</v>
      </c>
      <c r="G43" s="25">
        <v>498</v>
      </c>
      <c r="H43" s="25" t="s">
        <v>23</v>
      </c>
      <c r="I43" s="18">
        <v>120</v>
      </c>
      <c r="J43" s="18">
        <f>SUM(G43*I43)</f>
        <v>59760</v>
      </c>
    </row>
    <row r="44" spans="1:10" s="2" customFormat="1" ht="34.5" customHeight="1" x14ac:dyDescent="0.15">
      <c r="A44" s="50"/>
      <c r="B44" s="52"/>
      <c r="C44" s="47"/>
      <c r="D44" s="47"/>
      <c r="E44" s="8" t="s">
        <v>86</v>
      </c>
      <c r="F44" s="9" t="s">
        <v>77</v>
      </c>
      <c r="G44" s="8">
        <v>50</v>
      </c>
      <c r="H44" s="8" t="s">
        <v>23</v>
      </c>
      <c r="I44" s="18">
        <v>120</v>
      </c>
      <c r="J44" s="18">
        <f>SUM(G44*I44)</f>
        <v>6000</v>
      </c>
    </row>
    <row r="45" spans="1:10" s="2" customFormat="1" ht="23.1" customHeight="1" x14ac:dyDescent="0.15">
      <c r="A45" s="8">
        <v>24</v>
      </c>
      <c r="B45" s="26">
        <v>43922</v>
      </c>
      <c r="C45" s="8" t="s">
        <v>78</v>
      </c>
      <c r="D45" s="37" t="s">
        <v>11</v>
      </c>
      <c r="E45" s="8" t="s">
        <v>16</v>
      </c>
      <c r="F45" s="9" t="s">
        <v>79</v>
      </c>
      <c r="G45" s="8">
        <v>249</v>
      </c>
      <c r="H45" s="8" t="s">
        <v>51</v>
      </c>
      <c r="I45" s="18">
        <v>230</v>
      </c>
      <c r="J45" s="18">
        <v>27270</v>
      </c>
    </row>
    <row r="46" spans="1:10" ht="23.1" customHeight="1" x14ac:dyDescent="0.15">
      <c r="A46" s="10">
        <v>25</v>
      </c>
      <c r="B46" s="29" t="s">
        <v>100</v>
      </c>
      <c r="C46" s="8" t="s">
        <v>80</v>
      </c>
      <c r="D46" s="30" t="s">
        <v>19</v>
      </c>
      <c r="E46" s="8" t="s">
        <v>16</v>
      </c>
      <c r="F46" s="16" t="s">
        <v>81</v>
      </c>
      <c r="G46" s="17">
        <v>249</v>
      </c>
      <c r="H46" s="8" t="s">
        <v>51</v>
      </c>
      <c r="I46" s="18">
        <v>399</v>
      </c>
      <c r="J46" s="18">
        <f>SUM(G46*I46)</f>
        <v>99351</v>
      </c>
    </row>
    <row r="47" spans="1:10" ht="33.75" customHeight="1" x14ac:dyDescent="0.15">
      <c r="A47" s="57" t="s">
        <v>106</v>
      </c>
      <c r="B47" s="57"/>
      <c r="C47" s="57"/>
      <c r="D47" s="22" t="s">
        <v>85</v>
      </c>
      <c r="E47" s="22" t="s">
        <v>85</v>
      </c>
      <c r="F47" s="23" t="s">
        <v>85</v>
      </c>
      <c r="G47" s="23" t="s">
        <v>85</v>
      </c>
      <c r="H47" s="23" t="s">
        <v>85</v>
      </c>
      <c r="I47" s="23" t="s">
        <v>85</v>
      </c>
      <c r="J47" s="21">
        <f>SUM(J5:J46)</f>
        <v>4461238</v>
      </c>
    </row>
    <row r="48" spans="1:10" ht="42.95" customHeight="1" x14ac:dyDescent="0.15">
      <c r="A48" s="2"/>
    </row>
    <row r="49" spans="1:1" ht="42.95" customHeight="1" x14ac:dyDescent="0.15">
      <c r="A49" s="2"/>
    </row>
  </sheetData>
  <mergeCells count="53">
    <mergeCell ref="A3:J3"/>
    <mergeCell ref="A29:A31"/>
    <mergeCell ref="B29:B31"/>
    <mergeCell ref="C29:C31"/>
    <mergeCell ref="D29:D31"/>
    <mergeCell ref="E30:E31"/>
    <mergeCell ref="B24:B25"/>
    <mergeCell ref="C26:C27"/>
    <mergeCell ref="E26:E27"/>
    <mergeCell ref="E6:E8"/>
    <mergeCell ref="E9:E11"/>
    <mergeCell ref="E16:E19"/>
    <mergeCell ref="E20:E22"/>
    <mergeCell ref="C6:C8"/>
    <mergeCell ref="C9:C11"/>
    <mergeCell ref="C16:C19"/>
    <mergeCell ref="C20:C22"/>
    <mergeCell ref="D6:D8"/>
    <mergeCell ref="C12:C13"/>
    <mergeCell ref="D12:D13"/>
    <mergeCell ref="E12:E13"/>
    <mergeCell ref="B26:B27"/>
    <mergeCell ref="B35:B36"/>
    <mergeCell ref="C24:C25"/>
    <mergeCell ref="B43:B44"/>
    <mergeCell ref="A1:B1"/>
    <mergeCell ref="A2:J2"/>
    <mergeCell ref="B12:B13"/>
    <mergeCell ref="A12:A13"/>
    <mergeCell ref="C43:C44"/>
    <mergeCell ref="D43:D44"/>
    <mergeCell ref="A43:A44"/>
    <mergeCell ref="B33:B34"/>
    <mergeCell ref="A33:A34"/>
    <mergeCell ref="C33:C34"/>
    <mergeCell ref="D33:D34"/>
    <mergeCell ref="C35:C36"/>
    <mergeCell ref="E35:E36"/>
    <mergeCell ref="F6:F7"/>
    <mergeCell ref="E24:E25"/>
    <mergeCell ref="E33:E34"/>
    <mergeCell ref="A47:C47"/>
    <mergeCell ref="A6:A8"/>
    <mergeCell ref="A9:A11"/>
    <mergeCell ref="A16:A19"/>
    <mergeCell ref="A20:A22"/>
    <mergeCell ref="A24:A25"/>
    <mergeCell ref="A26:A27"/>
    <mergeCell ref="A35:A36"/>
    <mergeCell ref="B6:B8"/>
    <mergeCell ref="B9:B11"/>
    <mergeCell ref="B16:B19"/>
    <mergeCell ref="B20:B22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公示稿筛选稿</vt:lpstr>
      <vt:lpstr>公示稿初稿</vt:lpstr>
      <vt:lpstr>Sheet1</vt:lpstr>
      <vt:lpstr>Sheet2</vt:lpstr>
      <vt:lpstr>公示稿初稿!Print_Titles</vt:lpstr>
      <vt:lpstr>公示稿筛选稿!Print_Titles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Windows 用户</cp:lastModifiedBy>
  <cp:lastPrinted>2020-04-20T03:15:06Z</cp:lastPrinted>
  <dcterms:created xsi:type="dcterms:W3CDTF">2020-03-21T08:18:00Z</dcterms:created>
  <dcterms:modified xsi:type="dcterms:W3CDTF">2020-04-20T04:12:49Z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